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<sst xmlns="http://schemas.openxmlformats.org/spreadsheetml/2006/main" count="389" uniqueCount="271">
  <si>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</si>
  <si>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</si>
  <si>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</si>
  <si>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</si>
  <si>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</si>
  <si>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</si>
  <si>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</si>
  <si>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</si>
  <si>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</si>
  <si>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</si>
  <si>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</si>
  <si>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</si>
  <si>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</si>
  <si>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</si>
  <si>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</si>
  <si>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</si>
  <si>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</si>
  <si>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</si>
  <si>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</si>
  <si>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</si>
  <si>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</si>
  <si>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</si>
  <si>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</si>
  <si>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</si>
  <si>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</si>
  <si>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</si>
  <si>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</si>
  <si>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</si>
  <si>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</si>
  <si>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</si>
  <si>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</si>
  <si>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</si>
  <si>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</si>
  <si>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</si>
  <si>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</si>
  <si>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</si>
  <si>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</si>
  <si>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</si>
  <si>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</si>
  <si>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</si>
  <si>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</si>
  <si>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</si>
  <si>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</si>
  <si>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</si>
  <si>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</si>
  <si>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</si>
  <si>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</si>
  <si>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</si>
  <si>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</si>
  <si>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</si>
  <si>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</si>
  <si>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</si>
  <si>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</si>
  <si>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</si>
  <si>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</si>
  <si>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</si>
  <si>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</si>
  <si>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</si>
  <si>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</si>
  <si>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</si>
  <si>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</si>
  <si>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</si>
  <si>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</si>
  <si>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</si>
  <si>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</si>
  <si>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</si>
  <si>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</si>
  <si>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</si>
  <si>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</si>
  <si>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</si>
  <si>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</si>
  <si>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</si>
  <si>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</si>
  <si>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</si>
  <si>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</si>
  <si>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</si>
  <si>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</si>
  <si>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</si>
  <si>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</si>
  <si>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</si>
  <si>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</si>
  <si>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</si>
  <si>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</si>
  <si>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</si>
  <si>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</si>
  <si>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</si>
  <si>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</si>
  <si>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</si>
  <si>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</si>
  <si>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</si>
  <si>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</si>
  <si>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</si>
  <si>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</si>
  <si>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</si>
  <si>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</si>
  <si>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</si>
  <si>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</si>
  <si>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</si>
  <si>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</si>
  <si>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</si>
  <si>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</si>
  <si>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</si>
  <si>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</si>
  <si>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</si>
  <si>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</si>
  <si>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</si>
  <si>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</si>
  <si>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</si>
  <si>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</si>
  <si>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</si>
  <si>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</si>
  <si>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</si>
  <si>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</si>
  <si>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</si>
  <si>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</si>
  <si>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</si>
  <si>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</si>
  <si>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</si>
  <si>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</si>
  <si>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</si>
  <si>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</si>
  <si>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</si>
  <si>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</si>
  <si>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</si>
  <si>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</si>
  <si>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</si>
  <si>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</si>
  <si>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</si>
  <si>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</si>
  <si>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</si>
  <si>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</si>
  <si>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</si>
  <si>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</si>
  <si>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</si>
  <si>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</si>
  <si>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</si>
  <si>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</si>
  <si>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</si>
  <si>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</si>
  <si>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</si>
  <si>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</si>
  <si>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</si>
  <si>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</si>
  <si>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</si>
  <si>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</si>
  <si>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</si>
  <si>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</si>
  <si>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</si>
  <si>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</si>
  <si>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</si>
  <si>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</si>
  <si>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</si>
  <si>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</si>
  <si>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</si>
  <si>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</si>
  <si>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</si>
  <si>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</si>
  <si>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</si>
  <si>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</si>
  <si>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</si>
  <si>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</si>
  <si>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</si>
  <si>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</si>
  <si>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</si>
  <si>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</si>
  <si>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</si>
  <si>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</si>
  <si>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</si>
  <si>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</si>
  <si>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</si>
  <si>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</si>
  <si>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</si>
  <si>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</si>
  <si>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</si>
  <si>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</si>
  <si>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</si>
  <si>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</si>
  <si>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</si>
  <si>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</si>
  <si>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</si>
  <si>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</si>
  <si>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</si>
  <si>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</si>
  <si>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</si>
  <si>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</si>
  <si>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</si>
  <si>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</si>
  <si>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</si>
  <si>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</si>
  <si>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</si>
  <si>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</si>
  <si>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</si>
  <si>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</si>
  <si>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</si>
  <si>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</si>
  <si>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</si>
  <si>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</si>
  <si>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</si>
  <si>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</si>
  <si>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</si>
  <si>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</si>
  <si>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</si>
  <si>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</si>
  <si>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</si>
  <si>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</si>
  <si>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</si>
  <si>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</si>
  <si>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</si>
  <si>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</si>
  <si>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</si>
  <si>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</si>
  <si>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</si>
  <si>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</si>
  <si>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</si>
  <si>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</si>
  <si>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</si>
  <si>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</si>
  <si>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</si>
  <si>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</si>
  <si>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</si>
  <si>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</si>
  <si>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</si>
  <si>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</si>
  <si>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</si>
  <si>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</si>
  <si>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</si>
  <si>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</si>
  <si>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</si>
  <si>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</si>
  <si>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</si>
  <si>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</si>
  <si>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</si>
  <si>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</si>
  <si>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</si>
  <si>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</si>
  <si>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</si>
  <si>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</si>
  <si>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</si>
  <si>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</si>
  <si>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</si>
  <si>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</si>
  <si>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</si>
  <si>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</si>
  <si>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</si>
  <si>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</si>
  <si>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</si>
  <si>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</si>
  <si>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</si>
  <si>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</si>
  <si>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</si>
  <si>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</si>
  <si>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</si>
  <si>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</si>
  <si>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</si>
  <si>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</si>
  <si>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</si>
  <si>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</si>
  <si>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</si>
  <si>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</si>
  <si>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</si>
  <si>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</si>
  <si>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</si>
  <si>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</si>
  <si>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</si>
  <si>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</si>
  <si>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</si>
  <si>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</si>
  <si>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</si>
  <si>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2017 г.</t>
  </si>
  <si>
    <t>июня</t>
  </si>
  <si>
    <t>01.06.2017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</si>
</sst>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28">
      <selection activeCell="G55" sqref="G55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</row>
    <row r="2" spans="1:10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66" t="s">
        <v>269</v>
      </c>
      <c r="E4" s="66"/>
      <c r="F4" s="1" t="s">
        <v>268</v>
      </c>
      <c r="I4" s="4" t="s">
        <v>6</v>
      </c>
      <c r="J4" s="6" t="s">
        <v>270</v>
      </c>
    </row>
    <row r="5" spans="1:10" ht="12" customHeight="1">
      <c r="A5" s="1" t="s">
        <v>7</v>
      </c>
      <c r="B5" s="67" t="s">
        <v>8</v>
      </c>
      <c r="C5" s="67"/>
      <c r="D5" s="67"/>
      <c r="E5" s="67"/>
      <c r="F5" s="67"/>
      <c r="G5" s="67"/>
      <c r="H5" s="67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68" t="s">
        <v>12</v>
      </c>
      <c r="C7" s="68"/>
      <c r="D7" s="68"/>
      <c r="E7" s="68"/>
      <c r="F7" s="68"/>
      <c r="G7" s="68"/>
      <c r="H7" s="68"/>
      <c r="I7" s="4" t="s">
        <v>13</v>
      </c>
      <c r="J7" s="6" t="s">
        <v>14</v>
      </c>
    </row>
    <row r="8" spans="1:10" ht="12" customHeight="1">
      <c r="A8" s="1" t="s">
        <v>15</v>
      </c>
      <c r="B8" s="68" t="s">
        <v>12</v>
      </c>
      <c r="C8" s="68"/>
      <c r="D8" s="68"/>
      <c r="E8" s="68"/>
      <c r="F8" s="68"/>
      <c r="G8" s="68"/>
      <c r="H8" s="68"/>
      <c r="I8" s="4" t="s">
        <v>9</v>
      </c>
      <c r="J8" s="6"/>
    </row>
    <row r="9" spans="1:10" ht="10.5" customHeight="1">
      <c r="A9" s="1" t="s">
        <v>16</v>
      </c>
      <c r="B9" s="68"/>
      <c r="C9" s="68"/>
      <c r="D9" s="68"/>
      <c r="E9" s="68"/>
      <c r="F9" s="68"/>
      <c r="G9" s="68"/>
      <c r="H9" s="68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69" t="s">
        <v>23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1.25">
      <c r="A14" s="70" t="s">
        <v>24</v>
      </c>
      <c r="B14" s="71" t="s">
        <v>25</v>
      </c>
      <c r="C14" s="71" t="s">
        <v>26</v>
      </c>
      <c r="D14" s="71" t="s">
        <v>27</v>
      </c>
      <c r="E14" s="72" t="s">
        <v>28</v>
      </c>
      <c r="F14" s="72"/>
      <c r="G14" s="72"/>
      <c r="H14" s="72"/>
      <c r="I14" s="72"/>
      <c r="J14" s="71" t="s">
        <v>29</v>
      </c>
    </row>
    <row r="15" spans="1:10" ht="30" customHeight="1">
      <c r="A15" s="70"/>
      <c r="B15" s="71"/>
      <c r="C15" s="71"/>
      <c r="D15" s="71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1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3654300</v>
      </c>
      <c r="E17" s="15">
        <f>E21</f>
        <v>1199677.5899999999</v>
      </c>
      <c r="F17" s="16"/>
      <c r="G17" s="16"/>
      <c r="H17" s="16"/>
      <c r="I17" s="16">
        <f>E17</f>
        <v>1199677.5899999999</v>
      </c>
      <c r="J17" s="17">
        <f>D17-E17</f>
        <v>2454622.41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4" t="s">
        <v>41</v>
      </c>
      <c r="C19" s="75" t="s">
        <v>39</v>
      </c>
      <c r="D19" s="73"/>
      <c r="E19" s="73"/>
      <c r="F19" s="73"/>
      <c r="G19" s="73"/>
      <c r="H19" s="73"/>
      <c r="I19" s="73"/>
      <c r="J19" s="76"/>
    </row>
    <row r="20" spans="1:10" ht="11.25">
      <c r="A20" s="24" t="s">
        <v>42</v>
      </c>
      <c r="B20" s="74"/>
      <c r="C20" s="75"/>
      <c r="D20" s="73"/>
      <c r="E20" s="73"/>
      <c r="F20" s="73"/>
      <c r="G20" s="73"/>
      <c r="H20" s="73"/>
      <c r="I20" s="73"/>
      <c r="J20" s="76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3654300</v>
      </c>
      <c r="E21" s="30">
        <f>E47</f>
        <v>1199677.5899999999</v>
      </c>
      <c r="F21" s="21"/>
      <c r="G21" s="21"/>
      <c r="H21" s="21"/>
      <c r="I21" s="30">
        <f>E21</f>
        <v>1199677.5899999999</v>
      </c>
      <c r="J21" s="31">
        <f>D21-E21</f>
        <v>2454622.41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4" t="s">
        <v>53</v>
      </c>
      <c r="C24" s="75" t="s">
        <v>54</v>
      </c>
      <c r="D24" s="73"/>
      <c r="E24" s="73"/>
      <c r="F24" s="73"/>
      <c r="G24" s="73"/>
      <c r="H24" s="73"/>
      <c r="I24" s="73"/>
      <c r="J24" s="76"/>
    </row>
    <row r="25" spans="1:10" ht="22.5" customHeight="1">
      <c r="A25" s="25" t="s">
        <v>55</v>
      </c>
      <c r="B25" s="74"/>
      <c r="C25" s="75"/>
      <c r="D25" s="73"/>
      <c r="E25" s="73"/>
      <c r="F25" s="73"/>
      <c r="G25" s="73"/>
      <c r="H25" s="73"/>
      <c r="I25" s="73"/>
      <c r="J25" s="76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4" t="s">
        <v>62</v>
      </c>
      <c r="C28" s="75" t="s">
        <v>63</v>
      </c>
      <c r="D28" s="73"/>
      <c r="E28" s="73"/>
      <c r="F28" s="73"/>
      <c r="G28" s="73"/>
      <c r="H28" s="73"/>
      <c r="I28" s="73"/>
      <c r="J28" s="76"/>
    </row>
    <row r="29" spans="1:10" ht="11.25">
      <c r="A29" s="25" t="s">
        <v>64</v>
      </c>
      <c r="B29" s="74"/>
      <c r="C29" s="75"/>
      <c r="D29" s="73"/>
      <c r="E29" s="73"/>
      <c r="F29" s="73"/>
      <c r="G29" s="73"/>
      <c r="H29" s="73"/>
      <c r="I29" s="73"/>
      <c r="J29" s="76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4" t="s">
        <v>41</v>
      </c>
      <c r="C37" s="75" t="s">
        <v>85</v>
      </c>
      <c r="D37" s="77"/>
      <c r="E37" s="73"/>
      <c r="F37" s="73"/>
      <c r="G37" s="73"/>
      <c r="H37" s="73"/>
      <c r="I37" s="73"/>
      <c r="J37" s="78"/>
    </row>
    <row r="38" spans="1:10" ht="22.5" customHeight="1">
      <c r="A38" s="25" t="s">
        <v>86</v>
      </c>
      <c r="B38" s="74"/>
      <c r="C38" s="75"/>
      <c r="D38" s="77"/>
      <c r="E38" s="73"/>
      <c r="F38" s="73"/>
      <c r="G38" s="73"/>
      <c r="H38" s="73"/>
      <c r="I38" s="73"/>
      <c r="J38" s="78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0" t="s">
        <v>24</v>
      </c>
      <c r="B44" s="71" t="s">
        <v>25</v>
      </c>
      <c r="C44" s="71" t="s">
        <v>26</v>
      </c>
      <c r="D44" s="71" t="s">
        <v>27</v>
      </c>
      <c r="E44" s="72" t="s">
        <v>28</v>
      </c>
      <c r="F44" s="72"/>
      <c r="G44" s="72"/>
      <c r="H44" s="72"/>
      <c r="I44" s="72"/>
      <c r="J44" s="71" t="s">
        <v>29</v>
      </c>
    </row>
    <row r="45" spans="1:10" ht="24" customHeight="1">
      <c r="A45" s="70"/>
      <c r="B45" s="71"/>
      <c r="C45" s="71"/>
      <c r="D45" s="71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1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3654300</v>
      </c>
      <c r="E47" s="15">
        <f>E48+E57+E86+E88</f>
        <v>1199677.5899999999</v>
      </c>
      <c r="F47" s="16"/>
      <c r="G47" s="16"/>
      <c r="H47" s="16"/>
      <c r="I47" s="16">
        <f>E47</f>
        <v>1199677.5899999999</v>
      </c>
      <c r="J47" s="17">
        <f>D47-E47</f>
        <v>2454622.41</v>
      </c>
    </row>
    <row r="48" spans="1:10" ht="11.25">
      <c r="A48" s="23" t="s">
        <v>52</v>
      </c>
      <c r="B48" s="74" t="s">
        <v>95</v>
      </c>
      <c r="C48" s="75" t="s">
        <v>96</v>
      </c>
      <c r="D48" s="77">
        <f>SUM(D50:D56)</f>
        <v>2587500</v>
      </c>
      <c r="E48" s="77">
        <f>E50+E52+E53+E54+E55+E56</f>
        <v>747261.6</v>
      </c>
      <c r="F48" s="73"/>
      <c r="G48" s="73"/>
      <c r="H48" s="73"/>
      <c r="I48" s="73">
        <f>E48</f>
        <v>747261.6</v>
      </c>
      <c r="J48" s="78">
        <f>D48-E48</f>
        <v>1840238.4</v>
      </c>
    </row>
    <row r="49" spans="1:10" ht="24" customHeight="1">
      <c r="A49" s="37" t="s">
        <v>97</v>
      </c>
      <c r="B49" s="74"/>
      <c r="C49" s="75"/>
      <c r="D49" s="77"/>
      <c r="E49" s="77"/>
      <c r="F49" s="77"/>
      <c r="G49" s="77"/>
      <c r="H49" s="77"/>
      <c r="I49" s="77"/>
      <c r="J49" s="78"/>
    </row>
    <row r="50" spans="1:10" ht="11.25">
      <c r="A50" s="23" t="s">
        <v>52</v>
      </c>
      <c r="B50" s="74" t="s">
        <v>98</v>
      </c>
      <c r="C50" s="75" t="s">
        <v>99</v>
      </c>
      <c r="D50" s="77">
        <v>1740000</v>
      </c>
      <c r="E50" s="77">
        <v>588618.97</v>
      </c>
      <c r="F50" s="77"/>
      <c r="G50" s="77"/>
      <c r="H50" s="77"/>
      <c r="I50" s="77">
        <f>E50</f>
        <v>588618.97</v>
      </c>
      <c r="J50" s="78">
        <f>D50-E50</f>
        <v>1151381.03</v>
      </c>
    </row>
    <row r="51" spans="1:10" ht="11.25">
      <c r="A51" s="25" t="s">
        <v>100</v>
      </c>
      <c r="B51" s="74"/>
      <c r="C51" s="75"/>
      <c r="D51" s="77"/>
      <c r="E51" s="77"/>
      <c r="F51" s="77"/>
      <c r="G51" s="77"/>
      <c r="H51" s="77"/>
      <c r="I51" s="77"/>
      <c r="J51" s="78"/>
    </row>
    <row r="52" spans="1:10" ht="11.25">
      <c r="A52" s="25" t="s">
        <v>101</v>
      </c>
      <c r="B52" s="26" t="s">
        <v>263</v>
      </c>
      <c r="C52" s="27" t="s">
        <v>99</v>
      </c>
      <c r="D52" s="28">
        <v>235400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11900</v>
      </c>
      <c r="E53" s="28">
        <v>0</v>
      </c>
      <c r="F53" s="28"/>
      <c r="G53" s="28"/>
      <c r="H53" s="28"/>
      <c r="I53" s="28">
        <v>0</v>
      </c>
      <c r="J53" s="38">
        <f>D53-E53</f>
        <v>11900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525500</v>
      </c>
      <c r="E54" s="39">
        <v>158642.63</v>
      </c>
      <c r="F54" s="39"/>
      <c r="G54" s="39"/>
      <c r="H54" s="39"/>
      <c r="I54" s="39">
        <f>E54</f>
        <v>158642.63</v>
      </c>
      <c r="J54" s="38">
        <f>D54-E54</f>
        <v>366857.37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71100</v>
      </c>
      <c r="E55" s="39">
        <v>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3600</v>
      </c>
      <c r="E56" s="39">
        <v>0</v>
      </c>
      <c r="F56" s="39"/>
      <c r="G56" s="39"/>
      <c r="H56" s="39"/>
      <c r="I56" s="39">
        <v>0</v>
      </c>
      <c r="J56" s="38">
        <f>D56-E56</f>
        <v>3600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746000</v>
      </c>
      <c r="E57" s="30">
        <f>SUM(E58:E64)</f>
        <v>416174.99</v>
      </c>
      <c r="F57" s="21"/>
      <c r="G57" s="21"/>
      <c r="H57" s="21"/>
      <c r="I57" s="21">
        <f>E57</f>
        <v>416174.99</v>
      </c>
      <c r="J57" s="31">
        <f>D57-E57</f>
        <v>329825.01</v>
      </c>
    </row>
    <row r="58" spans="1:10" ht="11.25">
      <c r="A58" s="23" t="s">
        <v>52</v>
      </c>
      <c r="B58" s="74" t="s">
        <v>110</v>
      </c>
      <c r="C58" s="75" t="s">
        <v>111</v>
      </c>
      <c r="D58" s="77">
        <v>6000</v>
      </c>
      <c r="E58" s="73">
        <v>2135.8</v>
      </c>
      <c r="F58" s="73"/>
      <c r="G58" s="73"/>
      <c r="H58" s="73"/>
      <c r="I58" s="73">
        <f>E58</f>
        <v>2135.8</v>
      </c>
      <c r="J58" s="78">
        <f>D58-E58</f>
        <v>3864.2</v>
      </c>
    </row>
    <row r="59" spans="1:10" ht="11.25">
      <c r="A59" s="25" t="s">
        <v>112</v>
      </c>
      <c r="B59" s="74"/>
      <c r="C59" s="75"/>
      <c r="D59" s="77"/>
      <c r="E59" s="73"/>
      <c r="F59" s="73"/>
      <c r="G59" s="73"/>
      <c r="H59" s="73"/>
      <c r="I59" s="73"/>
      <c r="J59" s="78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436500</v>
      </c>
      <c r="E61" s="28">
        <v>290283.78</v>
      </c>
      <c r="F61" s="28"/>
      <c r="G61" s="28"/>
      <c r="H61" s="28"/>
      <c r="I61" s="28">
        <f>E61</f>
        <v>290283.78</v>
      </c>
      <c r="J61" s="38">
        <f>D61-E61</f>
        <v>146216.21999999997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233400</v>
      </c>
      <c r="E63" s="39">
        <v>74499.41</v>
      </c>
      <c r="F63" s="28"/>
      <c r="G63" s="28"/>
      <c r="H63" s="28"/>
      <c r="I63" s="39">
        <f>E63</f>
        <v>74499.41</v>
      </c>
      <c r="J63" s="38">
        <f>D63-E63</f>
        <v>158900.59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70100</v>
      </c>
      <c r="E64" s="39">
        <v>49256</v>
      </c>
      <c r="F64" s="28"/>
      <c r="G64" s="28"/>
      <c r="H64" s="28"/>
      <c r="I64" s="39">
        <f>E64</f>
        <v>49256</v>
      </c>
      <c r="J64" s="38">
        <f>D64-E64</f>
        <v>20844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4" t="s">
        <v>131</v>
      </c>
      <c r="C66" s="75" t="s">
        <v>132</v>
      </c>
      <c r="D66" s="73">
        <v>0</v>
      </c>
      <c r="E66" s="73">
        <v>0</v>
      </c>
      <c r="F66" s="73"/>
      <c r="G66" s="73"/>
      <c r="H66" s="73"/>
      <c r="I66" s="73">
        <v>0</v>
      </c>
      <c r="J66" s="76">
        <v>0</v>
      </c>
    </row>
    <row r="67" spans="1:10" ht="22.5" customHeight="1">
      <c r="A67" s="25" t="s">
        <v>133</v>
      </c>
      <c r="B67" s="74"/>
      <c r="C67" s="75"/>
      <c r="D67" s="73"/>
      <c r="E67" s="73"/>
      <c r="F67" s="73"/>
      <c r="G67" s="73"/>
      <c r="H67" s="73"/>
      <c r="I67" s="73"/>
      <c r="J67" s="76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4" t="s">
        <v>99</v>
      </c>
      <c r="C70" s="75" t="s">
        <v>139</v>
      </c>
      <c r="D70" s="77">
        <v>0</v>
      </c>
      <c r="E70" s="77">
        <v>0</v>
      </c>
      <c r="F70" s="77"/>
      <c r="G70" s="77"/>
      <c r="H70" s="77"/>
      <c r="I70" s="77">
        <f>E70</f>
        <v>0</v>
      </c>
      <c r="J70" s="78">
        <f>D70-E70</f>
        <v>0</v>
      </c>
    </row>
    <row r="71" spans="1:10" ht="22.5" customHeight="1">
      <c r="A71" s="25" t="s">
        <v>140</v>
      </c>
      <c r="B71" s="74"/>
      <c r="C71" s="75"/>
      <c r="D71" s="77"/>
      <c r="E71" s="77"/>
      <c r="F71" s="77"/>
      <c r="G71" s="77"/>
      <c r="H71" s="77"/>
      <c r="I71" s="77"/>
      <c r="J71" s="78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0" t="s">
        <v>24</v>
      </c>
      <c r="B75" s="71" t="s">
        <v>25</v>
      </c>
      <c r="C75" s="71" t="s">
        <v>26</v>
      </c>
      <c r="D75" s="71" t="s">
        <v>27</v>
      </c>
      <c r="E75" s="72" t="s">
        <v>28</v>
      </c>
      <c r="F75" s="72"/>
      <c r="G75" s="72"/>
      <c r="H75" s="72"/>
      <c r="I75" s="72"/>
      <c r="J75" s="71" t="s">
        <v>29</v>
      </c>
    </row>
    <row r="76" spans="1:10" ht="30.75" customHeight="1">
      <c r="A76" s="70"/>
      <c r="B76" s="71"/>
      <c r="C76" s="71"/>
      <c r="D76" s="71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1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4" t="s">
        <v>136</v>
      </c>
      <c r="C79" s="75" t="s">
        <v>146</v>
      </c>
      <c r="D79" s="73">
        <v>0</v>
      </c>
      <c r="E79" s="73">
        <v>0</v>
      </c>
      <c r="F79" s="73"/>
      <c r="G79" s="73"/>
      <c r="H79" s="73"/>
      <c r="I79" s="73">
        <v>0</v>
      </c>
      <c r="J79" s="76">
        <v>0</v>
      </c>
    </row>
    <row r="80" spans="1:10" ht="22.5" customHeight="1">
      <c r="A80" s="25" t="s">
        <v>147</v>
      </c>
      <c r="B80" s="74"/>
      <c r="C80" s="75"/>
      <c r="D80" s="73"/>
      <c r="E80" s="73"/>
      <c r="F80" s="73"/>
      <c r="G80" s="73"/>
      <c r="H80" s="73"/>
      <c r="I80" s="73"/>
      <c r="J80" s="76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4" t="s">
        <v>143</v>
      </c>
      <c r="C83" s="75" t="s">
        <v>153</v>
      </c>
      <c r="D83" s="73">
        <v>0</v>
      </c>
      <c r="E83" s="73">
        <v>0</v>
      </c>
      <c r="F83" s="73"/>
      <c r="G83" s="73"/>
      <c r="H83" s="73"/>
      <c r="I83" s="73">
        <v>0</v>
      </c>
      <c r="J83" s="76">
        <v>0</v>
      </c>
    </row>
    <row r="84" spans="1:10" ht="11.25">
      <c r="A84" s="25" t="s">
        <v>154</v>
      </c>
      <c r="B84" s="74"/>
      <c r="C84" s="75"/>
      <c r="D84" s="73"/>
      <c r="E84" s="73"/>
      <c r="F84" s="73"/>
      <c r="G84" s="73"/>
      <c r="H84" s="73"/>
      <c r="I84" s="73"/>
      <c r="J84" s="76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1500</v>
      </c>
      <c r="E86" s="30">
        <v>241</v>
      </c>
      <c r="F86" s="21"/>
      <c r="G86" s="21"/>
      <c r="H86" s="21"/>
      <c r="I86" s="21">
        <f>I87</f>
        <v>241</v>
      </c>
      <c r="J86" s="31">
        <f>D86-E86</f>
        <v>1259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1500</v>
      </c>
      <c r="E87" s="30">
        <v>241</v>
      </c>
      <c r="F87" s="30"/>
      <c r="G87" s="30"/>
      <c r="H87" s="30"/>
      <c r="I87" s="30">
        <f>E87</f>
        <v>241</v>
      </c>
      <c r="J87" s="31">
        <f>D87-E87</f>
        <v>1259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319300</v>
      </c>
      <c r="E88" s="30">
        <f>E89+E93</f>
        <v>36000</v>
      </c>
      <c r="F88" s="30"/>
      <c r="G88" s="30"/>
      <c r="H88" s="30"/>
      <c r="I88" s="30">
        <f>I93</f>
        <v>36000</v>
      </c>
      <c r="J88" s="31">
        <f>D88-E88</f>
        <v>283300</v>
      </c>
    </row>
    <row r="89" spans="1:10" ht="11.25">
      <c r="A89" s="23" t="s">
        <v>52</v>
      </c>
      <c r="B89" s="74" t="s">
        <v>164</v>
      </c>
      <c r="C89" s="75" t="s">
        <v>165</v>
      </c>
      <c r="D89" s="77">
        <v>0</v>
      </c>
      <c r="E89" s="73">
        <v>0</v>
      </c>
      <c r="F89" s="73"/>
      <c r="G89" s="73"/>
      <c r="H89" s="73"/>
      <c r="I89" s="73">
        <v>0</v>
      </c>
      <c r="J89" s="80">
        <f>D89-E89</f>
        <v>0</v>
      </c>
    </row>
    <row r="90" spans="1:10" ht="11.25">
      <c r="A90" s="25" t="s">
        <v>166</v>
      </c>
      <c r="B90" s="74"/>
      <c r="C90" s="75"/>
      <c r="D90" s="77"/>
      <c r="E90" s="77"/>
      <c r="F90" s="77"/>
      <c r="G90" s="77"/>
      <c r="H90" s="77"/>
      <c r="I90" s="77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319300</v>
      </c>
      <c r="E93" s="39">
        <v>36000</v>
      </c>
      <c r="F93" s="39"/>
      <c r="G93" s="39"/>
      <c r="H93" s="39"/>
      <c r="I93" s="39">
        <f>E93</f>
        <v>36000</v>
      </c>
      <c r="J93" s="38">
        <f>D93-E93</f>
        <v>283300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4" t="s">
        <v>177</v>
      </c>
      <c r="C95" s="75" t="s">
        <v>178</v>
      </c>
      <c r="D95" s="73">
        <v>0</v>
      </c>
      <c r="E95" s="73">
        <v>0</v>
      </c>
      <c r="F95" s="73"/>
      <c r="G95" s="73"/>
      <c r="H95" s="73"/>
      <c r="I95" s="73">
        <v>0</v>
      </c>
      <c r="J95" s="76">
        <v>0</v>
      </c>
    </row>
    <row r="96" spans="1:10" ht="11.25">
      <c r="A96" s="25" t="s">
        <v>179</v>
      </c>
      <c r="B96" s="74"/>
      <c r="C96" s="75"/>
      <c r="D96" s="73"/>
      <c r="E96" s="73"/>
      <c r="F96" s="73"/>
      <c r="G96" s="73"/>
      <c r="H96" s="73"/>
      <c r="I96" s="73"/>
      <c r="J96" s="76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0" t="s">
        <v>24</v>
      </c>
      <c r="B104" s="71" t="s">
        <v>25</v>
      </c>
      <c r="C104" s="71" t="s">
        <v>26</v>
      </c>
      <c r="D104" s="71" t="s">
        <v>27</v>
      </c>
      <c r="E104" s="72" t="s">
        <v>28</v>
      </c>
      <c r="F104" s="72"/>
      <c r="G104" s="72"/>
      <c r="H104" s="72"/>
      <c r="I104" s="72"/>
      <c r="J104" s="71" t="s">
        <v>29</v>
      </c>
    </row>
    <row r="105" spans="1:10" ht="30.75" customHeight="1">
      <c r="A105" s="70"/>
      <c r="B105" s="71"/>
      <c r="C105" s="71"/>
      <c r="D105" s="71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1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4" t="s">
        <v>178</v>
      </c>
      <c r="C108" s="75"/>
      <c r="D108" s="73"/>
      <c r="E108" s="73"/>
      <c r="F108" s="73"/>
      <c r="G108" s="73"/>
      <c r="H108" s="73"/>
      <c r="I108" s="73"/>
      <c r="J108" s="76"/>
    </row>
    <row r="109" spans="1:10" ht="12">
      <c r="A109" s="37" t="s">
        <v>189</v>
      </c>
      <c r="B109" s="74"/>
      <c r="C109" s="75"/>
      <c r="D109" s="73"/>
      <c r="E109" s="73"/>
      <c r="F109" s="73"/>
      <c r="G109" s="73"/>
      <c r="H109" s="73"/>
      <c r="I109" s="73"/>
      <c r="J109" s="76"/>
    </row>
    <row r="110" spans="1:10" ht="11.25">
      <c r="A110" s="23" t="s">
        <v>40</v>
      </c>
      <c r="B110" s="74" t="s">
        <v>190</v>
      </c>
      <c r="C110" s="75" t="s">
        <v>110</v>
      </c>
      <c r="D110" s="73"/>
      <c r="E110" s="73"/>
      <c r="F110" s="73"/>
      <c r="G110" s="73"/>
      <c r="H110" s="73"/>
      <c r="I110" s="73"/>
      <c r="J110" s="76"/>
    </row>
    <row r="111" spans="1:10" ht="11.25">
      <c r="A111" s="55" t="s">
        <v>191</v>
      </c>
      <c r="B111" s="74"/>
      <c r="C111" s="75"/>
      <c r="D111" s="73"/>
      <c r="E111" s="73"/>
      <c r="F111" s="73"/>
      <c r="G111" s="73"/>
      <c r="H111" s="73"/>
      <c r="I111" s="73"/>
      <c r="J111" s="76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4" t="s">
        <v>213</v>
      </c>
      <c r="C120" s="75" t="s">
        <v>110</v>
      </c>
      <c r="D120" s="73"/>
      <c r="E120" s="73"/>
      <c r="F120" s="73"/>
      <c r="G120" s="73"/>
      <c r="H120" s="73"/>
      <c r="I120" s="73"/>
      <c r="J120" s="76"/>
    </row>
    <row r="121" spans="1:10" ht="11.25">
      <c r="A121" s="55" t="s">
        <v>191</v>
      </c>
      <c r="B121" s="74"/>
      <c r="C121" s="75"/>
      <c r="D121" s="73"/>
      <c r="E121" s="73"/>
      <c r="F121" s="73"/>
      <c r="G121" s="73"/>
      <c r="H121" s="73"/>
      <c r="I121" s="73"/>
      <c r="J121" s="76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4" t="s">
        <v>225</v>
      </c>
      <c r="C129" s="75" t="s">
        <v>196</v>
      </c>
      <c r="D129" s="77">
        <f>D47</f>
        <v>3654300</v>
      </c>
      <c r="E129" s="77">
        <f>E131</f>
        <v>1199677.5899999999</v>
      </c>
      <c r="F129" s="73"/>
      <c r="G129" s="73"/>
      <c r="H129" s="73"/>
      <c r="I129" s="73">
        <f>E129</f>
        <v>1199677.5899999999</v>
      </c>
      <c r="J129" s="76">
        <f>D129-E129</f>
        <v>2454622.41</v>
      </c>
    </row>
    <row r="130" spans="1:10" ht="11.25">
      <c r="A130" s="55" t="s">
        <v>226</v>
      </c>
      <c r="B130" s="74"/>
      <c r="C130" s="75"/>
      <c r="D130" s="73"/>
      <c r="E130" s="73"/>
      <c r="F130" s="73"/>
      <c r="G130" s="73"/>
      <c r="H130" s="73"/>
      <c r="I130" s="73"/>
      <c r="J130" s="76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3654300</v>
      </c>
      <c r="E131" s="64">
        <f>E47</f>
        <v>1199677.5899999999</v>
      </c>
      <c r="F131" s="35"/>
      <c r="G131" s="35"/>
      <c r="H131" s="35"/>
      <c r="I131" s="35">
        <f>E131</f>
        <v>1199677.5899999999</v>
      </c>
      <c r="J131" s="36">
        <f>D131-E131</f>
        <v>2454622.41</v>
      </c>
    </row>
    <row r="133" ht="3.75" customHeight="1"/>
    <row r="134" spans="1:10" ht="11.25">
      <c r="A134" s="70" t="s">
        <v>24</v>
      </c>
      <c r="B134" s="71" t="s">
        <v>25</v>
      </c>
      <c r="C134" s="71" t="s">
        <v>26</v>
      </c>
      <c r="D134" s="71" t="s">
        <v>27</v>
      </c>
      <c r="E134" s="72" t="s">
        <v>28</v>
      </c>
      <c r="F134" s="72"/>
      <c r="G134" s="72"/>
      <c r="H134" s="72"/>
      <c r="I134" s="72"/>
      <c r="J134" s="71" t="s">
        <v>29</v>
      </c>
    </row>
    <row r="135" spans="1:10" ht="33.75" customHeight="1">
      <c r="A135" s="70"/>
      <c r="B135" s="71"/>
      <c r="C135" s="71"/>
      <c r="D135" s="71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1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4" t="s">
        <v>230</v>
      </c>
      <c r="C138" s="75"/>
      <c r="D138" s="73"/>
      <c r="E138" s="73"/>
      <c r="F138" s="73"/>
      <c r="G138" s="73"/>
      <c r="H138" s="73"/>
      <c r="I138" s="73"/>
      <c r="J138" s="76"/>
    </row>
    <row r="139" spans="1:10" ht="22.5" customHeight="1">
      <c r="A139" s="25" t="s">
        <v>231</v>
      </c>
      <c r="B139" s="74"/>
      <c r="C139" s="75"/>
      <c r="D139" s="73"/>
      <c r="E139" s="73"/>
      <c r="F139" s="73"/>
      <c r="G139" s="73"/>
      <c r="H139" s="73"/>
      <c r="I139" s="73"/>
      <c r="J139" s="76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4" t="s">
        <v>236</v>
      </c>
      <c r="C142" s="75"/>
      <c r="D142" s="73"/>
      <c r="E142" s="73"/>
      <c r="F142" s="73"/>
      <c r="G142" s="73"/>
      <c r="H142" s="73"/>
      <c r="I142" s="73"/>
      <c r="J142" s="76"/>
    </row>
    <row r="143" spans="1:10" ht="22.5" customHeight="1">
      <c r="A143" s="25" t="s">
        <v>237</v>
      </c>
      <c r="B143" s="74"/>
      <c r="C143" s="75"/>
      <c r="D143" s="73"/>
      <c r="E143" s="73"/>
      <c r="F143" s="73"/>
      <c r="G143" s="73"/>
      <c r="H143" s="73"/>
      <c r="I143" s="73"/>
      <c r="J143" s="76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7" t="s">
        <v>241</v>
      </c>
      <c r="D147" s="67"/>
      <c r="F147" s="4" t="s">
        <v>242</v>
      </c>
    </row>
    <row r="148" spans="1:10" ht="11.25">
      <c r="A148" s="56" t="s">
        <v>243</v>
      </c>
      <c r="C148" s="81" t="s">
        <v>244</v>
      </c>
      <c r="D148" s="81"/>
      <c r="F148" s="4" t="s">
        <v>245</v>
      </c>
      <c r="G148" s="82" t="s">
        <v>246</v>
      </c>
      <c r="H148" s="82"/>
      <c r="I148" s="67"/>
      <c r="J148" s="67"/>
    </row>
    <row r="149" spans="1:10" ht="11.25">
      <c r="A149" s="57"/>
      <c r="E149" s="58"/>
      <c r="F149" s="59"/>
      <c r="G149" s="84" t="s">
        <v>247</v>
      </c>
      <c r="H149" s="84"/>
      <c r="I149" s="81" t="s">
        <v>244</v>
      </c>
      <c r="J149" s="81"/>
    </row>
    <row r="150" spans="1:4" ht="11.25">
      <c r="A150" s="1" t="s">
        <v>248</v>
      </c>
      <c r="C150" s="67" t="s">
        <v>249</v>
      </c>
      <c r="D150" s="67"/>
    </row>
    <row r="151" spans="1:7" ht="11.25">
      <c r="A151" s="56" t="s">
        <v>243</v>
      </c>
      <c r="C151" s="81" t="s">
        <v>244</v>
      </c>
      <c r="D151" s="81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81" t="s">
        <v>251</v>
      </c>
      <c r="F155" s="81"/>
      <c r="G155" s="81"/>
      <c r="H155" s="81"/>
      <c r="I155" s="81"/>
      <c r="J155" s="81"/>
    </row>
    <row r="157" ht="11.25">
      <c r="D157" s="4" t="s">
        <v>252</v>
      </c>
    </row>
    <row r="158" spans="4:10" ht="11.25">
      <c r="D158" s="4" t="s">
        <v>253</v>
      </c>
      <c r="E158" s="83" t="s">
        <v>254</v>
      </c>
      <c r="F158" s="83"/>
      <c r="G158" s="83" t="s">
        <v>255</v>
      </c>
      <c r="H158" s="83"/>
      <c r="I158" s="83" t="s">
        <v>254</v>
      </c>
      <c r="J158" s="83"/>
    </row>
    <row r="159" spans="4:10" ht="11.25">
      <c r="D159" s="4"/>
      <c r="E159" s="85" t="s">
        <v>256</v>
      </c>
      <c r="F159" s="85"/>
      <c r="G159" s="85" t="s">
        <v>257</v>
      </c>
      <c r="H159" s="85"/>
      <c r="I159" s="85" t="s">
        <v>244</v>
      </c>
      <c r="J159" s="85"/>
    </row>
    <row r="161" spans="1:10" ht="11.25">
      <c r="A161" s="1" t="s">
        <v>258</v>
      </c>
      <c r="C161" s="67"/>
      <c r="D161" s="67"/>
      <c r="E161" s="83" t="s">
        <v>259</v>
      </c>
      <c r="F161" s="83"/>
      <c r="G161" s="83"/>
      <c r="H161" s="83" t="s">
        <v>260</v>
      </c>
      <c r="I161" s="83"/>
      <c r="J161" s="83"/>
    </row>
    <row r="162" spans="1:10" ht="11.25">
      <c r="A162" s="63" t="s">
        <v>261</v>
      </c>
      <c r="C162" s="85" t="s">
        <v>257</v>
      </c>
      <c r="D162" s="85"/>
      <c r="E162" s="85" t="s">
        <v>244</v>
      </c>
      <c r="F162" s="85"/>
      <c r="G162" s="85"/>
      <c r="H162" s="85" t="s">
        <v>262</v>
      </c>
      <c r="I162" s="85"/>
      <c r="J162" s="85"/>
    </row>
  </sheetData>
  <sheetProtection/>
  <mergeCells count="231"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  <mergeCell ref="E155:J155"/>
    <mergeCell ref="E158:F158"/>
    <mergeCell ref="G158:H158"/>
    <mergeCell ref="I158:J158"/>
    <mergeCell ref="G149:H149"/>
    <mergeCell ref="I149:J149"/>
    <mergeCell ref="C150:D150"/>
    <mergeCell ref="C151:D151"/>
    <mergeCell ref="C147:D147"/>
    <mergeCell ref="C148:D148"/>
    <mergeCell ref="G148:H148"/>
    <mergeCell ref="I148:J148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B89:B90"/>
    <mergeCell ref="C89:C90"/>
    <mergeCell ref="D89:D90"/>
    <mergeCell ref="E89:E9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F66:F67"/>
    <mergeCell ref="G66:G67"/>
    <mergeCell ref="H66:H67"/>
    <mergeCell ref="I66:I67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F50:F51"/>
    <mergeCell ref="G50:G51"/>
    <mergeCell ref="H50:H51"/>
    <mergeCell ref="I50:I51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F28:F29"/>
    <mergeCell ref="G28:G29"/>
    <mergeCell ref="H28:H29"/>
    <mergeCell ref="I28:I29"/>
    <mergeCell ref="B28:B29"/>
    <mergeCell ref="C28:C29"/>
    <mergeCell ref="D28:D29"/>
    <mergeCell ref="E28:E29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19:F20"/>
    <mergeCell ref="G19:G20"/>
    <mergeCell ref="H19:H20"/>
    <mergeCell ref="I19:I20"/>
    <mergeCell ref="B19:B20"/>
    <mergeCell ref="C19:C20"/>
    <mergeCell ref="D19:D20"/>
    <mergeCell ref="E19:E20"/>
    <mergeCell ref="A13:J13"/>
    <mergeCell ref="A14:A15"/>
    <mergeCell ref="B14:B15"/>
    <mergeCell ref="C14:C15"/>
    <mergeCell ref="D14:D15"/>
    <mergeCell ref="E14:I14"/>
    <mergeCell ref="J14:J15"/>
    <mergeCell ref="A1:H1"/>
    <mergeCell ref="A2:H2"/>
    <mergeCell ref="D4:E4"/>
    <mergeCell ref="B5:H5"/>
    <mergeCell ref="B7:H7"/>
    <mergeCell ref="B8:H9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2016-11-30T08:51:38Z</cp:lastPrinted>
  <dcterms:modified xsi:type="dcterms:W3CDTF">2017-06-01T10:49:45Z</dcterms:modified>
  <cp:category/>
  <cp:version/>
  <cp:contentType/>
  <cp:contentStatus/>
</cp:coreProperties>
</file>