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<sst xmlns="http://schemas.openxmlformats.org/spreadsheetml/2006/main" count="389" uniqueCount="271">
  <si>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</si>
  <si>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</si>
  <si>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</si>
  <si>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</si>
  <si>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</si>
  <si>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</si>
  <si>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</si>
  <si>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</si>
  <si>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</si>
  <si>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</si>
  <si>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</si>
  <si>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</si>
  <si>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</si>
  <si>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</si>
  <si>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</si>
  <si>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</si>
  <si>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</si>
  <si>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</si>
  <si>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</si>
  <si>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</si>
  <si>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</si>
  <si>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</si>
  <si>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</si>
  <si>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</si>
  <si>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</si>
  <si>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</si>
  <si>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</si>
  <si>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</si>
  <si>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</si>
  <si>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</si>
  <si>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</si>
  <si>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</si>
  <si>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</si>
  <si>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</si>
  <si>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</si>
  <si>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</si>
  <si>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</si>
  <si>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</si>
  <si>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</si>
  <si>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</si>
  <si>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</si>
  <si>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</si>
  <si>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</si>
  <si>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</si>
  <si>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</si>
  <si>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</si>
  <si>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</si>
  <si>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</si>
  <si>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</si>
  <si>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</si>
  <si>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</si>
  <si>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</si>
  <si>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</si>
  <si>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</si>
  <si>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</si>
  <si>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</si>
  <si>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</si>
  <si>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</si>
  <si>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</si>
  <si>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</si>
  <si>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</si>
  <si>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</si>
  <si>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</si>
  <si>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</si>
  <si>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</si>
  <si>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</si>
  <si>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</si>
  <si>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</si>
  <si>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</si>
  <si>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</si>
  <si>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</si>
  <si>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</si>
  <si>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</si>
  <si>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</si>
  <si>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</si>
  <si>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</si>
  <si>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</si>
  <si>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</si>
  <si>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</si>
  <si>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</si>
  <si>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</si>
  <si>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</si>
  <si>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</si>
  <si>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</si>
  <si>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</si>
  <si>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</si>
  <si>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</si>
  <si>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</si>
  <si>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</si>
  <si>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</si>
  <si>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</si>
  <si>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</si>
  <si>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</si>
  <si>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</si>
  <si>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</si>
  <si>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</si>
  <si>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</si>
  <si>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</si>
  <si>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</si>
  <si>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</si>
  <si>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</si>
  <si>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</si>
  <si>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</si>
  <si>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</si>
  <si>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</si>
  <si>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</si>
  <si>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</si>
  <si>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</si>
  <si>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</si>
  <si>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</si>
  <si>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</si>
  <si>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</si>
  <si>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</si>
  <si>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</si>
  <si>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</si>
  <si>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</si>
  <si>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</si>
  <si>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</si>
  <si>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</si>
  <si>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</si>
  <si>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</si>
  <si>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</si>
  <si>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</si>
  <si>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</si>
  <si>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</si>
  <si>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</si>
  <si>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</si>
  <si>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</si>
  <si>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</si>
  <si>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</si>
  <si>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</si>
  <si>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</si>
  <si>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</si>
  <si>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</si>
  <si>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</si>
  <si>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</si>
  <si>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</si>
  <si>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</si>
  <si>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</si>
  <si>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</si>
  <si>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</si>
  <si>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</si>
  <si>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</si>
  <si>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</si>
  <si>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</si>
  <si>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</si>
  <si>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</si>
  <si>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</si>
  <si>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</si>
  <si>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</si>
  <si>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</si>
  <si>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</si>
  <si>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</si>
  <si>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</si>
  <si>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</si>
  <si>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</si>
  <si>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</si>
  <si>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</si>
  <si>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</si>
  <si>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</si>
  <si>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</si>
  <si>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</si>
  <si>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</si>
  <si>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</si>
  <si>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</si>
  <si>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</si>
  <si>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</si>
  <si>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</si>
  <si>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</si>
  <si>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</si>
  <si>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</si>
  <si>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</si>
  <si>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</si>
  <si>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</si>
  <si>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</si>
  <si>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</si>
  <si>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</si>
  <si>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</si>
  <si>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</si>
  <si>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</si>
  <si>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</si>
  <si>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</si>
  <si>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</si>
  <si>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</si>
  <si>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</si>
  <si>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</si>
  <si>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</si>
  <si>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</si>
  <si>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</si>
  <si>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</si>
  <si>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</si>
  <si>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</si>
  <si>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</si>
  <si>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</si>
  <si>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</si>
  <si>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</si>
  <si>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</si>
  <si>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</si>
  <si>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</si>
  <si>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</si>
  <si>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</si>
  <si>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</si>
  <si>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</si>
  <si>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</si>
  <si>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</si>
  <si>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</si>
  <si>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</si>
  <si>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</si>
  <si>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</si>
  <si>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</si>
  <si>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</si>
  <si>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</si>
  <si>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</si>
  <si>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</si>
  <si>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</si>
  <si>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</si>
  <si>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</si>
  <si>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</si>
  <si>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</si>
  <si>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</si>
  <si>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</si>
  <si>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</si>
  <si>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</si>
  <si>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</si>
  <si>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</si>
  <si>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</si>
  <si>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</si>
  <si>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</si>
  <si>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</si>
  <si>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</si>
  <si>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</si>
  <si>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</si>
  <si>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</si>
  <si>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</si>
  <si>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</si>
  <si>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</si>
  <si>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</si>
  <si>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</si>
  <si>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</si>
  <si>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</si>
  <si>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</si>
  <si>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</si>
  <si>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</si>
  <si>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</si>
  <si>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</si>
  <si>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</si>
  <si>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</si>
  <si>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</si>
  <si>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</si>
  <si>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</si>
  <si>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</si>
  <si>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</si>
  <si>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</si>
  <si>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</si>
  <si>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</si>
  <si>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</si>
  <si>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</si>
  <si>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</si>
  <si>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</si>
  <si>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</si>
  <si>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</si>
  <si>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</si>
  <si>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</si>
  <si>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</si>
  <si>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</si>
  <si>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</si>
  <si>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</si>
  <si>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</si>
  <si>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01.01.2018</t>
  </si>
  <si>
    <t>января</t>
  </si>
  <si>
    <t>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</si>
</sst>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39">
      <selection activeCell="L9" sqref="L9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269</v>
      </c>
      <c r="E4" s="84"/>
      <c r="F4" s="1" t="s">
        <v>270</v>
      </c>
      <c r="I4" s="4" t="s">
        <v>6</v>
      </c>
      <c r="J4" s="6" t="s">
        <v>268</v>
      </c>
    </row>
    <row r="5" spans="1:10" ht="12" customHeight="1">
      <c r="A5" s="1" t="s">
        <v>7</v>
      </c>
      <c r="B5" s="66" t="s">
        <v>8</v>
      </c>
      <c r="C5" s="66"/>
      <c r="D5" s="66"/>
      <c r="E5" s="66"/>
      <c r="F5" s="66"/>
      <c r="G5" s="66"/>
      <c r="H5" s="66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85" t="s">
        <v>12</v>
      </c>
      <c r="C7" s="85"/>
      <c r="D7" s="85"/>
      <c r="E7" s="85"/>
      <c r="F7" s="85"/>
      <c r="G7" s="85"/>
      <c r="H7" s="85"/>
      <c r="I7" s="4" t="s">
        <v>13</v>
      </c>
      <c r="J7" s="6" t="s">
        <v>14</v>
      </c>
    </row>
    <row r="8" spans="1:10" ht="12" customHeight="1">
      <c r="A8" s="1" t="s">
        <v>15</v>
      </c>
      <c r="B8" s="85" t="s">
        <v>12</v>
      </c>
      <c r="C8" s="85"/>
      <c r="D8" s="85"/>
      <c r="E8" s="85"/>
      <c r="F8" s="85"/>
      <c r="G8" s="85"/>
      <c r="H8" s="85"/>
      <c r="I8" s="4" t="s">
        <v>9</v>
      </c>
      <c r="J8" s="6"/>
    </row>
    <row r="9" spans="1:10" ht="10.5" customHeight="1">
      <c r="A9" s="1" t="s">
        <v>16</v>
      </c>
      <c r="B9" s="85"/>
      <c r="C9" s="85"/>
      <c r="D9" s="85"/>
      <c r="E9" s="85"/>
      <c r="F9" s="85"/>
      <c r="G9" s="85"/>
      <c r="H9" s="85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24</v>
      </c>
      <c r="B14" s="76" t="s">
        <v>25</v>
      </c>
      <c r="C14" s="76" t="s">
        <v>26</v>
      </c>
      <c r="D14" s="76" t="s">
        <v>27</v>
      </c>
      <c r="E14" s="77" t="s">
        <v>28</v>
      </c>
      <c r="F14" s="77"/>
      <c r="G14" s="77"/>
      <c r="H14" s="77"/>
      <c r="I14" s="77"/>
      <c r="J14" s="76" t="s">
        <v>29</v>
      </c>
    </row>
    <row r="15" spans="1:10" ht="30" customHeight="1">
      <c r="A15" s="75"/>
      <c r="B15" s="76"/>
      <c r="C15" s="76"/>
      <c r="D15" s="76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3756500</v>
      </c>
      <c r="E17" s="15">
        <f>E21</f>
        <v>3756500</v>
      </c>
      <c r="F17" s="16"/>
      <c r="G17" s="16"/>
      <c r="H17" s="16"/>
      <c r="I17" s="16">
        <f>E17</f>
        <v>3756500</v>
      </c>
      <c r="J17" s="17">
        <f>D17-E17</f>
        <v>0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2" t="s">
        <v>41</v>
      </c>
      <c r="C19" s="73" t="s">
        <v>39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42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3756500</v>
      </c>
      <c r="E21" s="30">
        <f>E47</f>
        <v>3756500</v>
      </c>
      <c r="F21" s="21"/>
      <c r="G21" s="21"/>
      <c r="H21" s="21"/>
      <c r="I21" s="30">
        <f>E21</f>
        <v>3756500</v>
      </c>
      <c r="J21" s="31">
        <f>D21-E21</f>
        <v>0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2" t="s">
        <v>53</v>
      </c>
      <c r="C24" s="73" t="s">
        <v>54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55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2" t="s">
        <v>62</v>
      </c>
      <c r="C28" s="73" t="s">
        <v>63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64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2" t="s">
        <v>41</v>
      </c>
      <c r="C37" s="73" t="s">
        <v>85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86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24</v>
      </c>
      <c r="B44" s="76" t="s">
        <v>25</v>
      </c>
      <c r="C44" s="76" t="s">
        <v>26</v>
      </c>
      <c r="D44" s="76" t="s">
        <v>27</v>
      </c>
      <c r="E44" s="77" t="s">
        <v>28</v>
      </c>
      <c r="F44" s="77"/>
      <c r="G44" s="77"/>
      <c r="H44" s="77"/>
      <c r="I44" s="77"/>
      <c r="J44" s="76" t="s">
        <v>29</v>
      </c>
    </row>
    <row r="45" spans="1:10" ht="24" customHeight="1">
      <c r="A45" s="75"/>
      <c r="B45" s="76"/>
      <c r="C45" s="76"/>
      <c r="D45" s="76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3756500</v>
      </c>
      <c r="E47" s="15">
        <f>E48+E57+E86+E88</f>
        <v>3756500</v>
      </c>
      <c r="F47" s="16"/>
      <c r="G47" s="16"/>
      <c r="H47" s="16"/>
      <c r="I47" s="16">
        <f>E47</f>
        <v>3756500</v>
      </c>
      <c r="J47" s="17">
        <f>D47-E47</f>
        <v>0</v>
      </c>
    </row>
    <row r="48" spans="1:10" ht="11.25">
      <c r="A48" s="23" t="s">
        <v>52</v>
      </c>
      <c r="B48" s="72" t="s">
        <v>95</v>
      </c>
      <c r="C48" s="73" t="s">
        <v>96</v>
      </c>
      <c r="D48" s="78">
        <f>SUM(D50:D56)</f>
        <v>2621110.12</v>
      </c>
      <c r="E48" s="78">
        <f>E50+E52+E53+E54+E55+E56</f>
        <v>2621110.12</v>
      </c>
      <c r="F48" s="74"/>
      <c r="G48" s="74"/>
      <c r="H48" s="74"/>
      <c r="I48" s="74">
        <f>E48</f>
        <v>2621110.12</v>
      </c>
      <c r="J48" s="81">
        <f>D48-E48</f>
        <v>0</v>
      </c>
    </row>
    <row r="49" spans="1:10" ht="24" customHeight="1">
      <c r="A49" s="37" t="s">
        <v>97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52</v>
      </c>
      <c r="B50" s="72" t="s">
        <v>98</v>
      </c>
      <c r="C50" s="73" t="s">
        <v>99</v>
      </c>
      <c r="D50" s="78">
        <v>1685082.64</v>
      </c>
      <c r="E50" s="78">
        <v>1685082.64</v>
      </c>
      <c r="F50" s="78"/>
      <c r="G50" s="78"/>
      <c r="H50" s="78"/>
      <c r="I50" s="78">
        <f>E50</f>
        <v>1685082.64</v>
      </c>
      <c r="J50" s="81">
        <f>D50-E50</f>
        <v>0</v>
      </c>
    </row>
    <row r="51" spans="1:10" ht="11.25">
      <c r="A51" s="25" t="s">
        <v>100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101</v>
      </c>
      <c r="B52" s="26" t="s">
        <v>263</v>
      </c>
      <c r="C52" s="27" t="s">
        <v>99</v>
      </c>
      <c r="D52" s="28">
        <v>313900</v>
      </c>
      <c r="E52" s="39">
        <v>313900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15900</v>
      </c>
      <c r="E53" s="28">
        <v>15900</v>
      </c>
      <c r="F53" s="28"/>
      <c r="G53" s="28"/>
      <c r="H53" s="28"/>
      <c r="I53" s="28">
        <v>0</v>
      </c>
      <c r="J53" s="38">
        <f>D53-E53</f>
        <v>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506627.48</v>
      </c>
      <c r="E54" s="39">
        <v>506627.48</v>
      </c>
      <c r="F54" s="39"/>
      <c r="G54" s="39"/>
      <c r="H54" s="39"/>
      <c r="I54" s="39">
        <f>E54</f>
        <v>506627.48</v>
      </c>
      <c r="J54" s="38">
        <f>D54-E54</f>
        <v>0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94800</v>
      </c>
      <c r="E55" s="39">
        <v>94800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4800</v>
      </c>
      <c r="E56" s="39">
        <v>4800</v>
      </c>
      <c r="F56" s="39"/>
      <c r="G56" s="39"/>
      <c r="H56" s="39"/>
      <c r="I56" s="39">
        <v>0</v>
      </c>
      <c r="J56" s="38">
        <f>D56-E56</f>
        <v>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1009066.88</v>
      </c>
      <c r="E57" s="30">
        <f>SUM(E58:E64)</f>
        <v>1009066.88</v>
      </c>
      <c r="F57" s="21"/>
      <c r="G57" s="21"/>
      <c r="H57" s="21"/>
      <c r="I57" s="21">
        <f>E57</f>
        <v>1009066.88</v>
      </c>
      <c r="J57" s="31">
        <f>D57-E57</f>
        <v>0</v>
      </c>
    </row>
    <row r="58" spans="1:10" ht="11.25">
      <c r="A58" s="23" t="s">
        <v>52</v>
      </c>
      <c r="B58" s="72" t="s">
        <v>110</v>
      </c>
      <c r="C58" s="73" t="s">
        <v>111</v>
      </c>
      <c r="D58" s="78">
        <v>5158.37</v>
      </c>
      <c r="E58" s="74">
        <v>5158.37</v>
      </c>
      <c r="F58" s="74"/>
      <c r="G58" s="74"/>
      <c r="H58" s="74"/>
      <c r="I58" s="74">
        <f>E58</f>
        <v>5158.37</v>
      </c>
      <c r="J58" s="81">
        <f>D58-E58</f>
        <v>0</v>
      </c>
    </row>
    <row r="59" spans="1:10" ht="11.25">
      <c r="A59" s="25" t="s">
        <v>112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418515.5</v>
      </c>
      <c r="E61" s="28">
        <v>418515.5</v>
      </c>
      <c r="F61" s="28"/>
      <c r="G61" s="28"/>
      <c r="H61" s="28"/>
      <c r="I61" s="28">
        <f>E61</f>
        <v>418515.5</v>
      </c>
      <c r="J61" s="38">
        <f>D61-E61</f>
        <v>0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472237.01</v>
      </c>
      <c r="E63" s="39">
        <v>472237.01</v>
      </c>
      <c r="F63" s="28"/>
      <c r="G63" s="28"/>
      <c r="H63" s="28"/>
      <c r="I63" s="39">
        <f>E63</f>
        <v>472237.01</v>
      </c>
      <c r="J63" s="38">
        <f>D63-E63</f>
        <v>0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113156</v>
      </c>
      <c r="E64" s="39">
        <v>113156</v>
      </c>
      <c r="F64" s="28"/>
      <c r="G64" s="28"/>
      <c r="H64" s="28"/>
      <c r="I64" s="39">
        <f>E64</f>
        <v>113156</v>
      </c>
      <c r="J64" s="38">
        <f>D64-E64</f>
        <v>0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2" t="s">
        <v>131</v>
      </c>
      <c r="C66" s="73" t="s">
        <v>132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133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2" t="s">
        <v>99</v>
      </c>
      <c r="C70" s="73" t="s">
        <v>139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140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24</v>
      </c>
      <c r="B75" s="76" t="s">
        <v>25</v>
      </c>
      <c r="C75" s="76" t="s">
        <v>26</v>
      </c>
      <c r="D75" s="76" t="s">
        <v>27</v>
      </c>
      <c r="E75" s="77" t="s">
        <v>28</v>
      </c>
      <c r="F75" s="77"/>
      <c r="G75" s="77"/>
      <c r="H75" s="77"/>
      <c r="I75" s="77"/>
      <c r="J75" s="76" t="s">
        <v>29</v>
      </c>
    </row>
    <row r="76" spans="1:10" ht="30.75" customHeight="1">
      <c r="A76" s="75"/>
      <c r="B76" s="76"/>
      <c r="C76" s="76"/>
      <c r="D76" s="76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2" t="s">
        <v>136</v>
      </c>
      <c r="C79" s="73" t="s">
        <v>146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147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2" t="s">
        <v>143</v>
      </c>
      <c r="C83" s="73" t="s">
        <v>153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154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589</v>
      </c>
      <c r="E86" s="30">
        <f>E87</f>
        <v>589</v>
      </c>
      <c r="F86" s="21"/>
      <c r="G86" s="21"/>
      <c r="H86" s="21"/>
      <c r="I86" s="21">
        <f>I87</f>
        <v>589</v>
      </c>
      <c r="J86" s="31">
        <f>D86-E86</f>
        <v>0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589</v>
      </c>
      <c r="E87" s="30">
        <v>589</v>
      </c>
      <c r="F87" s="30"/>
      <c r="G87" s="30"/>
      <c r="H87" s="30"/>
      <c r="I87" s="30">
        <f>E87</f>
        <v>589</v>
      </c>
      <c r="J87" s="31">
        <f>D87-E87</f>
        <v>0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125734</v>
      </c>
      <c r="E88" s="30">
        <f>E89+E93</f>
        <v>125734</v>
      </c>
      <c r="F88" s="30"/>
      <c r="G88" s="30"/>
      <c r="H88" s="30"/>
      <c r="I88" s="30">
        <f>I89+I93</f>
        <v>125734</v>
      </c>
      <c r="J88" s="31">
        <f>D88-E88</f>
        <v>0</v>
      </c>
    </row>
    <row r="89" spans="1:10" ht="11.25">
      <c r="A89" s="23" t="s">
        <v>52</v>
      </c>
      <c r="B89" s="72" t="s">
        <v>164</v>
      </c>
      <c r="C89" s="73" t="s">
        <v>165</v>
      </c>
      <c r="D89" s="78">
        <v>20050</v>
      </c>
      <c r="E89" s="74">
        <v>20050</v>
      </c>
      <c r="F89" s="74"/>
      <c r="G89" s="74"/>
      <c r="H89" s="74"/>
      <c r="I89" s="74">
        <v>20050</v>
      </c>
      <c r="J89" s="80">
        <f>D89-E89</f>
        <v>0</v>
      </c>
    </row>
    <row r="90" spans="1:10" ht="11.25">
      <c r="A90" s="25" t="s">
        <v>166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105684</v>
      </c>
      <c r="E93" s="39">
        <v>105684</v>
      </c>
      <c r="F93" s="39"/>
      <c r="G93" s="39"/>
      <c r="H93" s="39"/>
      <c r="I93" s="39">
        <f>E93</f>
        <v>105684</v>
      </c>
      <c r="J93" s="38">
        <f>D93-E93</f>
        <v>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2" t="s">
        <v>177</v>
      </c>
      <c r="C95" s="73" t="s">
        <v>178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179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24</v>
      </c>
      <c r="B104" s="76" t="s">
        <v>25</v>
      </c>
      <c r="C104" s="76" t="s">
        <v>26</v>
      </c>
      <c r="D104" s="76" t="s">
        <v>27</v>
      </c>
      <c r="E104" s="77" t="s">
        <v>28</v>
      </c>
      <c r="F104" s="77"/>
      <c r="G104" s="77"/>
      <c r="H104" s="77"/>
      <c r="I104" s="77"/>
      <c r="J104" s="76" t="s">
        <v>29</v>
      </c>
    </row>
    <row r="105" spans="1:10" ht="30.75" customHeight="1">
      <c r="A105" s="75"/>
      <c r="B105" s="76"/>
      <c r="C105" s="76"/>
      <c r="D105" s="76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2" t="s">
        <v>178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189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40</v>
      </c>
      <c r="B110" s="72" t="s">
        <v>190</v>
      </c>
      <c r="C110" s="73" t="s">
        <v>110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191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2" t="s">
        <v>213</v>
      </c>
      <c r="C120" s="73" t="s">
        <v>110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191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2" t="s">
        <v>225</v>
      </c>
      <c r="C129" s="73" t="s">
        <v>196</v>
      </c>
      <c r="D129" s="78">
        <f>D47</f>
        <v>3756500</v>
      </c>
      <c r="E129" s="78">
        <f>E131</f>
        <v>3756500</v>
      </c>
      <c r="F129" s="74"/>
      <c r="G129" s="74"/>
      <c r="H129" s="74"/>
      <c r="I129" s="74">
        <f>E129</f>
        <v>3756500</v>
      </c>
      <c r="J129" s="71">
        <f>D129-E129</f>
        <v>0</v>
      </c>
    </row>
    <row r="130" spans="1:10" ht="11.25">
      <c r="A130" s="55" t="s">
        <v>226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3756500</v>
      </c>
      <c r="E131" s="64">
        <f>E47</f>
        <v>3756500</v>
      </c>
      <c r="F131" s="35"/>
      <c r="G131" s="35"/>
      <c r="H131" s="35"/>
      <c r="I131" s="35">
        <f>E131</f>
        <v>3756500</v>
      </c>
      <c r="J131" s="36">
        <f>D131-E131</f>
        <v>0</v>
      </c>
    </row>
    <row r="133" ht="3.75" customHeight="1"/>
    <row r="134" spans="1:10" ht="11.25">
      <c r="A134" s="75" t="s">
        <v>24</v>
      </c>
      <c r="B134" s="76" t="s">
        <v>25</v>
      </c>
      <c r="C134" s="76" t="s">
        <v>26</v>
      </c>
      <c r="D134" s="76" t="s">
        <v>27</v>
      </c>
      <c r="E134" s="77" t="s">
        <v>28</v>
      </c>
      <c r="F134" s="77"/>
      <c r="G134" s="77"/>
      <c r="H134" s="77"/>
      <c r="I134" s="77"/>
      <c r="J134" s="76" t="s">
        <v>29</v>
      </c>
    </row>
    <row r="135" spans="1:10" ht="33.75" customHeight="1">
      <c r="A135" s="75"/>
      <c r="B135" s="76"/>
      <c r="C135" s="76"/>
      <c r="D135" s="76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2" t="s">
        <v>230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231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2" t="s">
        <v>236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237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6" t="s">
        <v>241</v>
      </c>
      <c r="D147" s="66"/>
      <c r="F147" s="4" t="s">
        <v>242</v>
      </c>
    </row>
    <row r="148" spans="1:10" ht="11.25">
      <c r="A148" s="56" t="s">
        <v>243</v>
      </c>
      <c r="C148" s="68" t="s">
        <v>244</v>
      </c>
      <c r="D148" s="68"/>
      <c r="F148" s="4" t="s">
        <v>245</v>
      </c>
      <c r="G148" s="70" t="s">
        <v>246</v>
      </c>
      <c r="H148" s="70"/>
      <c r="I148" s="66"/>
      <c r="J148" s="66"/>
    </row>
    <row r="149" spans="1:10" ht="11.25">
      <c r="A149" s="57"/>
      <c r="E149" s="58"/>
      <c r="F149" s="59"/>
      <c r="G149" s="69" t="s">
        <v>247</v>
      </c>
      <c r="H149" s="69"/>
      <c r="I149" s="68" t="s">
        <v>244</v>
      </c>
      <c r="J149" s="68"/>
    </row>
    <row r="150" spans="1:4" ht="11.25">
      <c r="A150" s="1" t="s">
        <v>248</v>
      </c>
      <c r="C150" s="66" t="s">
        <v>249</v>
      </c>
      <c r="D150" s="66"/>
    </row>
    <row r="151" spans="1:7" ht="11.25">
      <c r="A151" s="56" t="s">
        <v>243</v>
      </c>
      <c r="C151" s="68" t="s">
        <v>244</v>
      </c>
      <c r="D151" s="68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68" t="s">
        <v>251</v>
      </c>
      <c r="F155" s="68"/>
      <c r="G155" s="68"/>
      <c r="H155" s="68"/>
      <c r="I155" s="68"/>
      <c r="J155" s="68"/>
    </row>
    <row r="157" ht="11.25">
      <c r="D157" s="4" t="s">
        <v>252</v>
      </c>
    </row>
    <row r="158" spans="4:10" ht="11.25">
      <c r="D158" s="4" t="s">
        <v>253</v>
      </c>
      <c r="E158" s="67" t="s">
        <v>254</v>
      </c>
      <c r="F158" s="67"/>
      <c r="G158" s="67" t="s">
        <v>255</v>
      </c>
      <c r="H158" s="67"/>
      <c r="I158" s="67" t="s">
        <v>254</v>
      </c>
      <c r="J158" s="67"/>
    </row>
    <row r="159" spans="4:10" ht="11.25">
      <c r="D159" s="4"/>
      <c r="E159" s="65" t="s">
        <v>256</v>
      </c>
      <c r="F159" s="65"/>
      <c r="G159" s="65" t="s">
        <v>257</v>
      </c>
      <c r="H159" s="65"/>
      <c r="I159" s="65" t="s">
        <v>244</v>
      </c>
      <c r="J159" s="65"/>
    </row>
    <row r="161" spans="1:10" ht="11.25">
      <c r="A161" s="1" t="s">
        <v>258</v>
      </c>
      <c r="C161" s="66"/>
      <c r="D161" s="66"/>
      <c r="E161" s="67" t="s">
        <v>259</v>
      </c>
      <c r="F161" s="67"/>
      <c r="G161" s="67"/>
      <c r="H161" s="67" t="s">
        <v>260</v>
      </c>
      <c r="I161" s="67"/>
      <c r="J161" s="67"/>
    </row>
    <row r="162" spans="1:10" ht="11.25">
      <c r="A162" s="63" t="s">
        <v>261</v>
      </c>
      <c r="C162" s="65" t="s">
        <v>257</v>
      </c>
      <c r="D162" s="65"/>
      <c r="E162" s="65" t="s">
        <v>244</v>
      </c>
      <c r="F162" s="65"/>
      <c r="G162" s="65"/>
      <c r="H162" s="65" t="s">
        <v>262</v>
      </c>
      <c r="I162" s="65"/>
      <c r="J162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2017-12-01T08:05:20Z</cp:lastPrinted>
  <dcterms:modified xsi:type="dcterms:W3CDTF">2018-01-09T09:58:14Z</dcterms:modified>
  <cp:category/>
  <cp:version/>
  <cp:contentType/>
  <cp:contentStatus/>
</cp:coreProperties>
</file>